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2"/>
  </bookViews>
  <sheets>
    <sheet name="Sheet1" sheetId="1" r:id="rId1"/>
    <sheet name="Sheet1 (2)" sheetId="2" r:id="rId2"/>
    <sheet name="Sheet1 (3)" sheetId="3" r:id="rId3"/>
  </sheets>
  <calcPr calcId="144525"/>
</workbook>
</file>

<file path=xl/sharedStrings.xml><?xml version="1.0" encoding="utf-8"?>
<sst xmlns="http://schemas.openxmlformats.org/spreadsheetml/2006/main" count="165" uniqueCount="124">
  <si>
    <t>项目号</t>
  </si>
  <si>
    <t>零件号</t>
  </si>
  <si>
    <t>规格</t>
  </si>
  <si>
    <t>数量</t>
  </si>
  <si>
    <t>单价</t>
  </si>
  <si>
    <t>总价</t>
  </si>
  <si>
    <t>链接</t>
  </si>
  <si>
    <t>木板</t>
  </si>
  <si>
    <t>40*30*1.2</t>
  </si>
  <si>
    <t>https://item.taobao.com/item.htm?spm=a1z09.2.0.0.6b802e8drxDZlV&amp;id=702779689891&amp;_u=82l3il3s0ba1</t>
  </si>
  <si>
    <t>HE-001-底板</t>
  </si>
  <si>
    <t>发图纸
材质304不锈钢   数量照图纸</t>
  </si>
  <si>
    <t>https://item.taobao.com/item.htm?spm=a1z09.2.0.0.418e2e8dJkvdSw&amp;id=735506752665&amp;_u=82l3il3s4939</t>
  </si>
  <si>
    <t>HE-006-连接板</t>
  </si>
  <si>
    <r>
      <rPr>
        <sz val="11"/>
        <color theme="1"/>
        <rFont val="宋体"/>
        <charset val="134"/>
      </rPr>
      <t>∅</t>
    </r>
    <r>
      <rPr>
        <sz val="11"/>
        <color theme="1"/>
        <rFont val="微软雅黑"/>
        <charset val="134"/>
      </rPr>
      <t>8×40×M5</t>
    </r>
  </si>
  <si>
    <t>https://item.taobao.com/item.htm?spm=a1z09.2.0.0.6b802e8d5LOxvE&amp;id=702442243617&amp;_u=82l3il3s1fac</t>
  </si>
  <si>
    <t>GY-2020方槽</t>
  </si>
  <si>
    <t>联系客服 切割长度50  附带M5螺母12个</t>
  </si>
  <si>
    <t>https://item.taobao.com/item.htm?spm=a1z09.2.0.0.77e52e8dHyeQ1m&amp;id=674209622390&amp;_u=82l3il3s0781</t>
  </si>
  <si>
    <t>八号直片</t>
  </si>
  <si>
    <t>8号（195*19MM）</t>
  </si>
  <si>
    <t>https://item.taobao.com/item.htm?spm=a1z09.2.0.0.77e52e8dHyeQ1m&amp;id=539574328174&amp;_u=82l3il3sfa0f</t>
  </si>
  <si>
    <t>外螺纹型关节轴承[JBN8]</t>
  </si>
  <si>
    <t>SA8T/K外螺纹正牙【M8*1.25丝】</t>
  </si>
  <si>
    <t>https://item.taobao.com/item.htm?spm=a1z09.2.0.0.77e52e8dHyeQ1m&amp;id=725305319897&amp;_u=82l3il3sab0d</t>
  </si>
  <si>
    <r>
      <rPr>
        <sz val="11"/>
        <color theme="1"/>
        <rFont val="微软雅黑"/>
        <charset val="134"/>
      </rPr>
      <t>轴径12长度100双头内牙M</t>
    </r>
    <r>
      <rPr>
        <sz val="11"/>
        <color theme="1"/>
        <rFont val="SWGDT"/>
        <charset val="134"/>
      </rPr>
      <t xml:space="preserve">
</t>
    </r>
    <r>
      <rPr>
        <sz val="11"/>
        <color theme="1"/>
        <rFont val="微软雅黑"/>
        <charset val="134"/>
      </rPr>
      <t>8</t>
    </r>
  </si>
  <si>
    <t>双头内牙外径12长70备注螺纹M8</t>
  </si>
  <si>
    <t>https://item.taobao.com/item.htm?spm=a1z09.2.0.0.77e52e8dHyeQ1m&amp;id=681724097993&amp;_u=82l3il3s6493</t>
  </si>
  <si>
    <t>70KG传感器</t>
  </si>
  <si>
    <t>长89mm宽23mm厚21mm</t>
  </si>
  <si>
    <t>https://item.taobao.com/item.htm?spm=a1z09.2.0.0.441b2e8dAP8M0X&amp;id=591840566664&amp;_u=72l3il3s6fef</t>
  </si>
  <si>
    <t>10KG传感器</t>
  </si>
  <si>
    <r>
      <rPr>
        <sz val="11"/>
        <color theme="1"/>
        <rFont val="微软雅黑"/>
        <charset val="134"/>
      </rPr>
      <t xml:space="preserve">六角螺母 </t>
    </r>
    <r>
      <rPr>
        <sz val="11"/>
        <color theme="1"/>
        <rFont val="SWGDT"/>
        <charset val="134"/>
      </rPr>
      <t xml:space="preserve">
</t>
    </r>
    <r>
      <rPr>
        <sz val="11"/>
        <color theme="1"/>
        <rFont val="微软雅黑"/>
        <charset val="134"/>
      </rPr>
      <t>六角薄螺母[PNHT-M8]</t>
    </r>
  </si>
  <si>
    <t>M8</t>
  </si>
  <si>
    <t>聚氨酯缓冲胶</t>
  </si>
  <si>
    <t>外径25*内径12*长度500</t>
  </si>
  <si>
    <t>https://item.taobao.com/item.htm?spm=a1z09.2.0.0.77e52e8dHyeQ1m&amp;id=655778829651&amp;_u=82l3il3s0e1f</t>
  </si>
  <si>
    <t>线径2.5-18 线径3-20</t>
  </si>
  <si>
    <t>线径2.0mm长度60--100（一包5只）</t>
  </si>
  <si>
    <t>https://item.taobao.com/item.htm?spm=a1z09.2.0.0.77e52e8dHyeQ1m&amp;id=640992562746&amp;_u=82l3il3s545c</t>
  </si>
  <si>
    <t>ABS套8x14x12</t>
  </si>
  <si>
    <t>8.2*14*12(50个)</t>
  </si>
  <si>
    <t>https://item.taobao.com/item.htm?spm=a1z09.2.0.0.77e52e8dHyeQ1m&amp;id=648350884224&amp;_u=82l3il3s46d7</t>
  </si>
  <si>
    <t>6x12x2垫片</t>
  </si>
  <si>
    <r>
      <rPr>
        <sz val="11"/>
        <color theme="1"/>
        <rFont val="微软雅黑"/>
        <charset val="134"/>
      </rPr>
      <t>铝通孔型16孔(3.5过孔25.4</t>
    </r>
    <r>
      <rPr>
        <sz val="11"/>
        <color theme="1"/>
        <rFont val="SWGDT"/>
        <charset val="134"/>
      </rPr>
      <t xml:space="preserve">
</t>
    </r>
    <r>
      <rPr>
        <sz val="11"/>
        <color theme="1"/>
        <rFont val="微软雅黑"/>
        <charset val="134"/>
      </rPr>
      <t>孔距)</t>
    </r>
  </si>
  <si>
    <t>铝通孔型16孔(3.5过孔25.4孔距</t>
  </si>
  <si>
    <t>https://detail.tmall.com/item.htm?_u=72l3il3s3b84&amp;id=732905889339&amp;skuId=5242359758132&amp;spm=a1z09.2.0.0.441b2e8dAP8M0X</t>
  </si>
  <si>
    <t>SK16</t>
  </si>
  <si>
    <t>https://item.taobao.com/item.htm?spm=a1z0k.7386009.0.d4919233.648b37deQFGmIv&amp;id=734317402724&amp;_u=t2dmg8j26111</t>
  </si>
  <si>
    <t>M16*65(1套)</t>
  </si>
  <si>
    <t>需在中间加工一个直径12的孔（可联系UP采购）</t>
  </si>
  <si>
    <t>https://detail.tmall.com/item.htm?ali_refid=a3_430582_1006:1151123679:N:RQ38kR/%20gqDbBzUfIE3FH8wFo7MhsZit:8e2271c2fad2fb95ba68c5b98f6c40ff&amp;ali_trackid=1_8e2271c2fad2fb95ba68c5b98f6c40ff&amp;id=617943261592&amp;skuId=5116748294303&amp;spm=a21n57.1.0.0</t>
  </si>
  <si>
    <t>F688</t>
  </si>
  <si>
    <t>https://item.taobao.com/item.htm?spm=a1z0k.7385961.1997985097.d4918997.789137deyUsaTX&amp;id=627537372468&amp;_u=t2dmg8j26111</t>
  </si>
  <si>
    <t>平头内六角</t>
  </si>
  <si>
    <t>M5*8</t>
  </si>
  <si>
    <t>https://detail.tmall.com/item.htm?_u=92l3il3saf0c&amp;id=635419852142&amp;spm=a1z09.2.0.0.77312e8dykuNYR&amp;skuId=4556296081901</t>
  </si>
  <si>
    <t>M4*12</t>
  </si>
  <si>
    <t>M6*12</t>
  </si>
  <si>
    <t>M6*10</t>
  </si>
  <si>
    <t>https://detail.tmall.com/item.htm?abbucket=18&amp;id=635755541429&amp;rn=f27a2bac16fda8aaf2765e4b9f9de0f0&amp;skuId=4969296675270&amp;spm=a1z10.5-b.w4011-14789417929.97.2f5154d3k3gwds</t>
  </si>
  <si>
    <t>M5*12</t>
  </si>
  <si>
    <t>https://item.taobao.com/item.htm?spm=a1z0
9.2.0.0.77312e8dykuNYR&amp;id=602427971144&amp;_u=92l3il3s32f5</t>
  </si>
  <si>
    <t>https://detail.tmall.com/item.htm?_u=t2dmg8
j26111&amp;id=606569858511&amp;spm=a1z0k.7386009.0.d4919233.54c137dekeoCnb</t>
  </si>
  <si>
    <t>长度</t>
  </si>
  <si>
    <t>单位</t>
  </si>
  <si>
    <t>用处</t>
  </si>
  <si>
    <t>总宽 （大于座椅宽度+150）</t>
  </si>
  <si>
    <t>mm</t>
  </si>
  <si>
    <t>填写这些参数即可</t>
  </si>
  <si>
    <t>总高 （方向盘高度）</t>
  </si>
  <si>
    <t>总长 （看占地空间 大一点稳一点）</t>
  </si>
  <si>
    <t>档把高度</t>
  </si>
  <si>
    <t>档把长度</t>
  </si>
  <si>
    <t>档把宽度</t>
  </si>
  <si>
    <t>基座安装宽度</t>
  </si>
  <si>
    <t>基座安装长度</t>
  </si>
  <si>
    <t>底梁 欧标4080</t>
  </si>
  <si>
    <t>立梁 欧标4080</t>
  </si>
  <si>
    <t>横梁 欧标4080</t>
  </si>
  <si>
    <t>底部加强 欧标4040</t>
  </si>
  <si>
    <t>基座长度 欧标4040</t>
  </si>
  <si>
    <t>基座宽度 欧标4040</t>
  </si>
  <si>
    <t>档把立梁 欧标4040</t>
  </si>
  <si>
    <t>此三项为档把与刹车框架，如无可以去掉</t>
  </si>
  <si>
    <t>档把纵梁 欧标4040</t>
  </si>
  <si>
    <t>档把横梁 欧标4040</t>
  </si>
  <si>
    <t>4080角码</t>
  </si>
  <si>
    <t>主框架</t>
  </si>
  <si>
    <t>4040角码</t>
  </si>
  <si>
    <t>方向盘固定</t>
  </si>
  <si>
    <t>40*40角码</t>
  </si>
  <si>
    <t>档把框架固定</t>
  </si>
  <si>
    <t>M8*12</t>
  </si>
  <si>
    <t>M8螺母</t>
  </si>
  <si>
    <t>三屏模拟器全架（颜色自定，黑色会略贵一点 表内价格为全黑）</t>
  </si>
  <si>
    <t>序号</t>
  </si>
  <si>
    <t>备注</t>
  </si>
  <si>
    <t>型材厚度均为2mm</t>
  </si>
  <si>
    <t>基座安装 欧标4040</t>
  </si>
  <si>
    <t>座椅安装 欧标4040</t>
  </si>
  <si>
    <t>底梁加强 欧标4040</t>
  </si>
  <si>
    <t>踏板安装 欧标3060</t>
  </si>
  <si>
    <t>仅我这边的踏板所用
其他踏板根据实际情况考量</t>
  </si>
  <si>
    <t>https://item.taobao.com/item.htm?spm=a21n57.1.0.0.4728523cRTpOEF&amp;id=677904422669&amp;ns=1&amp;abbucket=16#detail</t>
  </si>
  <si>
    <t>M8螺母 型材螺母</t>
  </si>
  <si>
    <t>https://item.taobao.com/item.htm?spm=2013.1.0.0.eb0a33f4qq9xh8&amp;id=677298720646&amp;scm=1007.12144.97955.42296_0_0&amp;pvid=d5c1705d-10ab-4219-8048-9e0d57399885&amp;utparam=%7B%22x_hestia_source%22%3A%2242296%22%2C%22x_object_type%22%3A%22item%22%2C%22x_hestia_subsource%22%3A%22default%22%2C%22x_mt%22%3A0%2C%22x_src%22%3A%2242296%22%2C%22x_pos%22%3A1%2C%22wh_pid%22%3A-1%2C%22x_pvid%22%3A%22d5c1705d-10ab-4219-8048-9e0d57399885%22%2C%22scm%22%3A%221007.12144.97955.42296_0_0%22%2C%22x_object_id%22%3A677298720646%7D</t>
  </si>
  <si>
    <t>M8*12内六角螺丝</t>
  </si>
  <si>
    <t>https://detail.tmall.com/item.htm?abbucket=2&amp;id=636175026159&amp;rn=6ae0918f6be1769756f32c788b407029&amp;skuId=4558147953081&amp;spm=a1z10.5-b.w4011-14789417929.80.4bb13750kkCxp8</t>
  </si>
  <si>
    <t>4040盖子</t>
  </si>
  <si>
    <t>询问铝型材商家
几块钱就够了</t>
  </si>
  <si>
    <t>4080盖子</t>
  </si>
  <si>
    <t>单屏幕支架（若无需安装显示器则无需该项）</t>
  </si>
  <si>
    <t>显示器立梁 欧标4040</t>
  </si>
  <si>
    <t>显示器加强 欧标4040</t>
  </si>
  <si>
    <t>显示器安装 欧标3060</t>
  </si>
  <si>
    <t>4040L连接件</t>
  </si>
  <si>
    <t>https://item.taobao.com/item.htm?spm=a21n57.1.0.0.64344cb0wqXeRg&amp;id=543869071346&amp;ns=1&amp;abbucket=16#detail</t>
  </si>
  <si>
    <t>三屏幕支架（若无需安装显示器则无需该项）</t>
  </si>
  <si>
    <t>旋转连接件</t>
  </si>
  <si>
    <t>可联系UP采购</t>
  </si>
  <si>
    <t>档把支架（若无需档把则无需该项）</t>
  </si>
  <si>
    <t>单屏模拟器全架共计价格</t>
  </si>
  <si>
    <t>三屏模拟器全架共计价格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</si>
</sst>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4"/>
      <name val="宋体"/>
      <charset val="134"/>
      <scheme val="minor"/>
    </font>
    <font>
      <sz val="12"/>
      <color theme="1"/>
      <name val="微软雅黑"/>
      <charset val="134"/>
    </font>
    <font>
      <sz val="11"/>
      <color theme="1"/>
      <name val="微软雅黑"/>
      <charset val="134"/>
    </font>
    <font>
      <sz val="11"/>
      <color theme="1"/>
      <name val="宋体"/>
      <charset val="134"/>
    </font>
    <font>
      <u/>
      <sz val="1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SWGDT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11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14" applyNumberFormat="0" applyAlignment="0" applyProtection="0">
      <alignment vertical="center"/>
    </xf>
    <xf numFmtId="0" fontId="19" fillId="6" borderId="15" applyNumberFormat="0" applyAlignment="0" applyProtection="0">
      <alignment vertical="center"/>
    </xf>
    <xf numFmtId="0" fontId="20" fillId="6" borderId="14" applyNumberFormat="0" applyAlignment="0" applyProtection="0">
      <alignment vertical="center"/>
    </xf>
    <xf numFmtId="0" fontId="21" fillId="7" borderId="16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6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6" applyFont="1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0" xfId="6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6">
      <alignment vertical="center"/>
    </xf>
    <xf numFmtId="0" fontId="0" fillId="0" borderId="2" xfId="0" applyFill="1" applyBorder="1" applyAlignment="1">
      <alignment horizontal="center" vertical="center"/>
    </xf>
    <xf numFmtId="0" fontId="4" fillId="0" borderId="0" xfId="6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0" xfId="6" applyFont="1">
      <alignment vertical="center"/>
    </xf>
    <xf numFmtId="0" fontId="6" fillId="2" borderId="1" xfId="6" applyFont="1" applyFill="1" applyBorder="1" applyAlignment="1">
      <alignment horizontal="center" vertical="center" wrapText="1"/>
    </xf>
    <xf numFmtId="0" fontId="11" fillId="2" borderId="1" xfId="6" applyFont="1" applyFill="1" applyBorder="1" applyAlignment="1">
      <alignment horizontal="center" vertical="center" wrapText="1"/>
    </xf>
    <xf numFmtId="0" fontId="11" fillId="0" borderId="1" xfId="6" applyFont="1" applyFill="1" applyBorder="1" applyAlignment="1">
      <alignment horizontal="center" vertical="center" wrapText="1"/>
    </xf>
    <xf numFmtId="0" fontId="4" fillId="0" borderId="1" xfId="6" applyFill="1" applyBorder="1" applyAlignment="1">
      <alignment horizontal="center" vertical="center" wrapText="1"/>
    </xf>
    <xf numFmtId="0" fontId="6" fillId="0" borderId="0" xfId="6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635</xdr:colOff>
      <xdr:row>24</xdr:row>
      <xdr:rowOff>168275</xdr:rowOff>
    </xdr:from>
    <xdr:to>
      <xdr:col>3</xdr:col>
      <xdr:colOff>1278890</xdr:colOff>
      <xdr:row>57</xdr:row>
      <xdr:rowOff>63500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" y="5530850"/>
          <a:ext cx="6296025" cy="5553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1320165</xdr:colOff>
      <xdr:row>26</xdr:row>
      <xdr:rowOff>71755</xdr:rowOff>
    </xdr:from>
    <xdr:to>
      <xdr:col>10</xdr:col>
      <xdr:colOff>462915</xdr:colOff>
      <xdr:row>53</xdr:row>
      <xdr:rowOff>80645</xdr:rowOff>
    </xdr:to>
    <xdr:pic>
      <xdr:nvPicPr>
        <xdr:cNvPr id="3" name="图片 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7935" y="5777230"/>
          <a:ext cx="4698365" cy="46380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62865</xdr:colOff>
      <xdr:row>21</xdr:row>
      <xdr:rowOff>101600</xdr:rowOff>
    </xdr:from>
    <xdr:to>
      <xdr:col>13</xdr:col>
      <xdr:colOff>295910</xdr:colOff>
      <xdr:row>30</xdr:row>
      <xdr:rowOff>148590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090" y="5549900"/>
          <a:ext cx="2976245" cy="210439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item.taobao.com/item.htm?spm=a1z09.2.0.0.77e52e8dHyeQ1m&amp;id=640992562746&amp;_u=82l3il3s545c" TargetMode="External"/><Relationship Id="rId8" Type="http://schemas.openxmlformats.org/officeDocument/2006/relationships/hyperlink" Target="https://item.taobao.com/item.htm?spm=a1z09.2.0.0.77e52e8dHyeQ1m&amp;id=655778829651&amp;_u=82l3il3s0e1f" TargetMode="External"/><Relationship Id="rId7" Type="http://schemas.openxmlformats.org/officeDocument/2006/relationships/hyperlink" Target="https://item.taobao.com/item.htm?spm=a1z09.2.0.0.441b2e8dAP8M0X&amp;id=591840566664&amp;_u=72l3il3s6fef" TargetMode="External"/><Relationship Id="rId6" Type="http://schemas.openxmlformats.org/officeDocument/2006/relationships/hyperlink" Target="https://item.taobao.com/item.htm?spm=a1z09.2.0.0.77e52e8dHyeQ1m&amp;id=681724097993&amp;_u=82l3il3s6493" TargetMode="External"/><Relationship Id="rId5" Type="http://schemas.openxmlformats.org/officeDocument/2006/relationships/hyperlink" Target="https://item.taobao.com/item.htm?spm=a1z09.2.0.0.77e52e8dHyeQ1m&amp;id=725305319897&amp;_u=82l3il3sab0d" TargetMode="External"/><Relationship Id="rId4" Type="http://schemas.openxmlformats.org/officeDocument/2006/relationships/hyperlink" Target="https://item.taobao.com/item.htm?spm=a1z09.2.0.0.77e52e8dHyeQ1m&amp;id=539574328174&amp;_u=82l3il3sfa0f" TargetMode="External"/><Relationship Id="rId3" Type="http://schemas.openxmlformats.org/officeDocument/2006/relationships/hyperlink" Target="https://item.taobao.com/item.htm?spm=a1z09.2.0.0.77e52e8dHyeQ1m&amp;id=674209622390&amp;_u=82l3il3s0781" TargetMode="External"/><Relationship Id="rId2" Type="http://schemas.openxmlformats.org/officeDocument/2006/relationships/hyperlink" Target="https://item.taobao.com/item.htm?spm=a1z09.2.0.0.6b802e8d5LOxvE&amp;id=702442243617&amp;_u=82l3il3s1fac" TargetMode="External"/><Relationship Id="rId19" Type="http://schemas.openxmlformats.org/officeDocument/2006/relationships/hyperlink" Target="https://detail.tmall.com/item.htm?_u=t2dmg8j26111&amp;id=606569858511&amp;spm=a1z0k.7386009.0.d4919233.54c137dekeoCnb" TargetMode="External"/><Relationship Id="rId18" Type="http://schemas.openxmlformats.org/officeDocument/2006/relationships/hyperlink" Target="https://item.taobao.com/item.htm?spm=a1z09.2.0.0.77312e8dykuNYR&amp;id=602427971144&amp;_u=92l3il3s32f5" TargetMode="External"/><Relationship Id="rId17" Type="http://schemas.openxmlformats.org/officeDocument/2006/relationships/hyperlink" Target="https://detail.tmall.com/item.htm?abbucket=18&amp;id=635755541429&amp;rn=f27a2bac16fda8aaf2765e4b9f9de0f0&amp;skuId=4969296675270&amp;spm=a1z10.5-b.w4011-14789417929.97.2f5154d3k3gwds" TargetMode="External"/><Relationship Id="rId16" Type="http://schemas.openxmlformats.org/officeDocument/2006/relationships/hyperlink" Target="https://detail.tmall.com/item.htm?_u=92l3il3saf0c&amp;id=635419852142&amp;spm=a1z09.2.0.0.77312e8dykuNYR&amp;skuId=4556296081901" TargetMode="External"/><Relationship Id="rId15" Type="http://schemas.openxmlformats.org/officeDocument/2006/relationships/hyperlink" Target="https://item.taobao.com/item.htm?spm=a1z09.2.0.0.418e2e8dJkvdSw&amp;id=735506752665&amp;_u=82l3il3s4939" TargetMode="External"/><Relationship Id="rId14" Type="http://schemas.openxmlformats.org/officeDocument/2006/relationships/hyperlink" Target="https://item.taobao.com/item.htm?spm=a1z0k.7385961.1997985097.d4918997.789137deyUsaTX&amp;id=627537372468&amp;_u=t2dmg8j26111" TargetMode="External"/><Relationship Id="rId13" Type="http://schemas.openxmlformats.org/officeDocument/2006/relationships/hyperlink" Target="https://detail.tmall.com/item.htm?ali_refid=a3_430582_1006:1151123679:N:RQ38kR/%20gqDbBzUfIE3FH8wFo7MhsZit:8e2271c2fad2fb95ba68c5b98f6c40ff&amp;ali_trackid=1_8e2271c2fad2fb95ba68c5b98f6c40ff&amp;id=617943261592&amp;skuId=5116748294303&amp;spm=a21n57.1.0.0" TargetMode="External"/><Relationship Id="rId12" Type="http://schemas.openxmlformats.org/officeDocument/2006/relationships/hyperlink" Target="https://item.taobao.com/item.htm?spm=a1z0k.7386009.0.d4919233.648b37deQFGmIv&amp;id=734317402724&amp;_u=t2dmg8j26111" TargetMode="External"/><Relationship Id="rId11" Type="http://schemas.openxmlformats.org/officeDocument/2006/relationships/hyperlink" Target="https://detail.tmall.com/item.htm?_u=72l3il3s3b84&amp;id=732905889339&amp;skuId=5242359758132&amp;spm=a1z09.2.0.0.441b2e8dAP8M0X" TargetMode="External"/><Relationship Id="rId10" Type="http://schemas.openxmlformats.org/officeDocument/2006/relationships/hyperlink" Target="https://item.taobao.com/item.htm?spm=a1z09.2.0.0.77e52e8dHyeQ1m&amp;id=648350884224&amp;_u=82l3il3s46d7" TargetMode="External"/><Relationship Id="rId1" Type="http://schemas.openxmlformats.org/officeDocument/2006/relationships/hyperlink" Target="https://item.taobao.com/item.htm?spm=a1z09.2.0.0.6b802e8drxDZlV&amp;id=702779689891&amp;_u=82l3il3s0ba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5" Type="http://schemas.openxmlformats.org/officeDocument/2006/relationships/hyperlink" Target="https://item.taobao.com/item.htm?spm=a21n57.1.0.0.64344cb0wqXeRg&amp;id=543869071346&amp;ns=1&amp;abbucket=16#detail" TargetMode="External"/><Relationship Id="rId4" Type="http://schemas.openxmlformats.org/officeDocument/2006/relationships/hyperlink" Target="https://detail.tmall.com/item.htm?abbucket=2&amp;id=636175026159&amp;rn=6ae0918f6be1769756f32c788b407029&amp;skuId=4558147953081&amp;spm=a1z10.5-b.w4011-14789417929.80.4bb13750kkCxp8" TargetMode="External"/><Relationship Id="rId3" Type="http://schemas.openxmlformats.org/officeDocument/2006/relationships/hyperlink" Target="https://item.taobao.com/item.htm?spm=2013.1.0.0.eb0a33f4qq9xh8&amp;id=677298720646&amp;scm=1007.12144.97955.42296_0_0&amp;pvid=d5c1705d-10ab-4219-8048-9e0d57399885&amp;utparam=%7B%22x_hestia_source%22%3A%2242296%22%2C%22x_object_type%22%3A%22item%22%2C%22x_hestia_subsource%22%3A%22default%22%2C%22x_mt%22%3A0%2C%22x_src%22%3A%2242296%22%2C%22x_pos%22%3A1%2C%22wh_pid%22%3A-1%2C%22x_pvid%22%3A%22d5c1705d-10ab-4219-8048-9e0d57399885%22%2C%22scm%22%3A%221007.12144.97955.42296_0_0%22%2C%22x_object_id%22%3A677298720646%7D" TargetMode="External"/><Relationship Id="rId2" Type="http://schemas.openxmlformats.org/officeDocument/2006/relationships/hyperlink" Target="https://item.taobao.com/item.htm?spm=a21n57.1.0.0.4728523cRTpOEF&amp;id=677904422669&amp;ns=1&amp;abbucket=16#detail" TargetMode="Externa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9"/>
  <sheetViews>
    <sheetView zoomScale="115" zoomScaleNormal="115" topLeftCell="A5" workbookViewId="0">
      <selection activeCell="F27" sqref="F27"/>
    </sheetView>
  </sheetViews>
  <sheetFormatPr defaultColWidth="9" defaultRowHeight="13.5"/>
  <cols>
    <col min="1" max="1" width="9.375" customWidth="1"/>
    <col min="2" max="2" width="14.35" customWidth="1"/>
    <col min="3" max="3" width="45.7583333333333" customWidth="1"/>
  </cols>
  <sheetData>
    <row r="1" ht="17.25" spans="1:17">
      <c r="A1" s="22" t="s">
        <v>0</v>
      </c>
      <c r="B1" s="22" t="s">
        <v>1</v>
      </c>
      <c r="C1" s="22" t="s">
        <v>2</v>
      </c>
      <c r="D1" s="22" t="s">
        <v>3</v>
      </c>
      <c r="E1" s="23" t="s">
        <v>4</v>
      </c>
      <c r="F1" s="23" t="s">
        <v>5</v>
      </c>
      <c r="G1" s="38" t="s">
        <v>6</v>
      </c>
      <c r="H1" s="38"/>
      <c r="I1" s="38"/>
      <c r="J1" s="38"/>
      <c r="K1" s="38"/>
      <c r="L1" s="38"/>
      <c r="M1" s="38"/>
      <c r="N1" s="38"/>
      <c r="O1" s="38"/>
      <c r="P1" s="38"/>
      <c r="Q1" s="38"/>
    </row>
    <row r="2" ht="18" customHeight="1" spans="1:7">
      <c r="A2" s="25">
        <v>1</v>
      </c>
      <c r="B2" s="25" t="s">
        <v>7</v>
      </c>
      <c r="C2" s="33" t="s">
        <v>8</v>
      </c>
      <c r="D2" s="25">
        <v>1</v>
      </c>
      <c r="E2" s="23">
        <v>6.56</v>
      </c>
      <c r="F2" s="23">
        <f>E2*D2</f>
        <v>6.56</v>
      </c>
      <c r="G2" s="39" t="s">
        <v>9</v>
      </c>
    </row>
    <row r="3" ht="18" customHeight="1" spans="1:7">
      <c r="A3" s="25">
        <v>2</v>
      </c>
      <c r="B3" s="25" t="s">
        <v>10</v>
      </c>
      <c r="C3" s="34" t="s">
        <v>11</v>
      </c>
      <c r="D3" s="25">
        <v>3</v>
      </c>
      <c r="E3" s="40">
        <v>60</v>
      </c>
      <c r="F3" s="40">
        <v>60</v>
      </c>
      <c r="G3" s="41" t="s">
        <v>12</v>
      </c>
    </row>
    <row r="4" ht="18" customHeight="1" spans="1:7">
      <c r="A4" s="25">
        <v>3</v>
      </c>
      <c r="B4" s="25" t="s">
        <v>13</v>
      </c>
      <c r="C4" s="35"/>
      <c r="D4" s="25">
        <v>3</v>
      </c>
      <c r="E4" s="42"/>
      <c r="F4" s="42"/>
      <c r="G4" s="38"/>
    </row>
    <row r="5" ht="18" customHeight="1" spans="1:7">
      <c r="A5" s="25">
        <v>4</v>
      </c>
      <c r="B5" s="43" t="s">
        <v>14</v>
      </c>
      <c r="C5" s="25"/>
      <c r="D5" s="25">
        <v>6</v>
      </c>
      <c r="E5" s="23">
        <v>3.2</v>
      </c>
      <c r="F5" s="23">
        <f t="shared" ref="F5:F19" si="0">E5*D5</f>
        <v>19.2</v>
      </c>
      <c r="G5" s="44" t="s">
        <v>15</v>
      </c>
    </row>
    <row r="6" ht="18" customHeight="1" spans="1:7">
      <c r="A6" s="25">
        <v>5</v>
      </c>
      <c r="B6" s="25" t="s">
        <v>16</v>
      </c>
      <c r="C6" s="25" t="s">
        <v>17</v>
      </c>
      <c r="D6" s="25">
        <v>3</v>
      </c>
      <c r="E6" s="23">
        <v>1</v>
      </c>
      <c r="F6" s="23">
        <f t="shared" si="0"/>
        <v>3</v>
      </c>
      <c r="G6" s="39" t="s">
        <v>18</v>
      </c>
    </row>
    <row r="7" ht="18" customHeight="1" spans="1:7">
      <c r="A7" s="25">
        <v>6</v>
      </c>
      <c r="B7" s="25" t="s">
        <v>19</v>
      </c>
      <c r="C7" s="33" t="s">
        <v>20</v>
      </c>
      <c r="D7" s="25">
        <v>6</v>
      </c>
      <c r="E7" s="23">
        <v>1.9</v>
      </c>
      <c r="F7" s="23">
        <f t="shared" si="0"/>
        <v>11.4</v>
      </c>
      <c r="G7" s="39" t="s">
        <v>21</v>
      </c>
    </row>
    <row r="8" ht="18" customHeight="1" spans="1:7">
      <c r="A8" s="25">
        <v>7</v>
      </c>
      <c r="B8" s="25" t="s">
        <v>22</v>
      </c>
      <c r="C8" s="33" t="s">
        <v>23</v>
      </c>
      <c r="D8" s="25">
        <v>3</v>
      </c>
      <c r="E8" s="23">
        <v>2.18</v>
      </c>
      <c r="F8" s="23">
        <f t="shared" si="0"/>
        <v>6.54</v>
      </c>
      <c r="G8" s="39" t="s">
        <v>24</v>
      </c>
    </row>
    <row r="9" ht="18" customHeight="1" spans="1:7">
      <c r="A9" s="25">
        <v>8</v>
      </c>
      <c r="B9" s="25" t="s">
        <v>25</v>
      </c>
      <c r="C9" s="33" t="s">
        <v>26</v>
      </c>
      <c r="D9" s="25">
        <v>3</v>
      </c>
      <c r="E9" s="23">
        <v>2.5</v>
      </c>
      <c r="F9" s="23">
        <f t="shared" si="0"/>
        <v>7.5</v>
      </c>
      <c r="G9" s="39" t="s">
        <v>27</v>
      </c>
    </row>
    <row r="10" ht="18" customHeight="1" spans="1:7">
      <c r="A10" s="25">
        <v>9</v>
      </c>
      <c r="B10" s="25" t="s">
        <v>28</v>
      </c>
      <c r="C10" s="25" t="s">
        <v>29</v>
      </c>
      <c r="D10" s="25">
        <v>1</v>
      </c>
      <c r="E10" s="23">
        <v>18</v>
      </c>
      <c r="F10" s="23">
        <f t="shared" si="0"/>
        <v>18</v>
      </c>
      <c r="G10" s="44" t="s">
        <v>30</v>
      </c>
    </row>
    <row r="11" ht="18" customHeight="1" spans="1:7">
      <c r="A11" s="25">
        <v>10</v>
      </c>
      <c r="B11" s="25" t="s">
        <v>31</v>
      </c>
      <c r="C11" s="25" t="s">
        <v>29</v>
      </c>
      <c r="D11" s="25">
        <v>2</v>
      </c>
      <c r="E11" s="23">
        <v>16</v>
      </c>
      <c r="F11" s="23">
        <f t="shared" si="0"/>
        <v>32</v>
      </c>
      <c r="G11" s="39" t="s">
        <v>30</v>
      </c>
    </row>
    <row r="12" ht="18" customHeight="1" spans="1:6">
      <c r="A12" s="25">
        <v>12</v>
      </c>
      <c r="B12" s="25" t="s">
        <v>32</v>
      </c>
      <c r="C12" s="25" t="s">
        <v>33</v>
      </c>
      <c r="D12" s="25">
        <v>3</v>
      </c>
      <c r="E12" s="23">
        <v>0.5</v>
      </c>
      <c r="F12" s="23">
        <f t="shared" si="0"/>
        <v>1.5</v>
      </c>
    </row>
    <row r="13" ht="18" customHeight="1" spans="1:7">
      <c r="A13" s="25">
        <v>13</v>
      </c>
      <c r="B13" s="25" t="s">
        <v>34</v>
      </c>
      <c r="C13" s="25" t="s">
        <v>35</v>
      </c>
      <c r="D13" s="25">
        <v>1</v>
      </c>
      <c r="E13" s="23">
        <v>13</v>
      </c>
      <c r="F13" s="23">
        <f t="shared" si="0"/>
        <v>13</v>
      </c>
      <c r="G13" s="39" t="s">
        <v>36</v>
      </c>
    </row>
    <row r="14" ht="18" customHeight="1" spans="1:7">
      <c r="A14" s="25">
        <v>14</v>
      </c>
      <c r="B14" s="25" t="s">
        <v>37</v>
      </c>
      <c r="C14" s="33" t="s">
        <v>38</v>
      </c>
      <c r="D14" s="25">
        <v>3</v>
      </c>
      <c r="E14" s="23">
        <v>3</v>
      </c>
      <c r="F14" s="23">
        <f t="shared" ref="F14:F20" si="1">E14*D14</f>
        <v>9</v>
      </c>
      <c r="G14" s="39" t="s">
        <v>39</v>
      </c>
    </row>
    <row r="15" ht="18" customHeight="1" spans="1:7">
      <c r="A15" s="25">
        <v>15</v>
      </c>
      <c r="B15" s="25" t="s">
        <v>40</v>
      </c>
      <c r="C15" s="33" t="s">
        <v>41</v>
      </c>
      <c r="D15" s="25">
        <v>6</v>
      </c>
      <c r="E15" s="23">
        <v>1</v>
      </c>
      <c r="F15" s="23">
        <f t="shared" si="1"/>
        <v>6</v>
      </c>
      <c r="G15" s="39" t="s">
        <v>42</v>
      </c>
    </row>
    <row r="16" ht="18" customHeight="1" spans="1:6">
      <c r="A16" s="25">
        <v>16</v>
      </c>
      <c r="B16" s="25" t="s">
        <v>43</v>
      </c>
      <c r="C16" s="25"/>
      <c r="D16" s="25">
        <v>6</v>
      </c>
      <c r="E16" s="23">
        <v>1</v>
      </c>
      <c r="F16" s="23">
        <f t="shared" si="1"/>
        <v>6</v>
      </c>
    </row>
    <row r="17" ht="18" customHeight="1" spans="1:7">
      <c r="A17" s="25">
        <v>17</v>
      </c>
      <c r="B17" s="25" t="s">
        <v>44</v>
      </c>
      <c r="C17" s="33" t="s">
        <v>45</v>
      </c>
      <c r="D17" s="25">
        <v>3</v>
      </c>
      <c r="E17" s="23">
        <v>8.5</v>
      </c>
      <c r="F17" s="23">
        <f t="shared" si="1"/>
        <v>25.5</v>
      </c>
      <c r="G17" s="44" t="s">
        <v>46</v>
      </c>
    </row>
    <row r="18" ht="18" customHeight="1" spans="1:7">
      <c r="A18" s="25">
        <v>18</v>
      </c>
      <c r="B18" s="25" t="s">
        <v>47</v>
      </c>
      <c r="C18" s="33" t="s">
        <v>47</v>
      </c>
      <c r="D18" s="25">
        <v>6</v>
      </c>
      <c r="E18" s="23">
        <v>2.15</v>
      </c>
      <c r="F18" s="23">
        <f t="shared" si="1"/>
        <v>12.9</v>
      </c>
      <c r="G18" s="39" t="s">
        <v>48</v>
      </c>
    </row>
    <row r="19" ht="18" customHeight="1" spans="1:7">
      <c r="A19" s="25">
        <v>19</v>
      </c>
      <c r="B19" s="25" t="s">
        <v>49</v>
      </c>
      <c r="C19" s="25" t="s">
        <v>50</v>
      </c>
      <c r="D19" s="25">
        <v>3</v>
      </c>
      <c r="E19" s="23">
        <v>3.14</v>
      </c>
      <c r="F19" s="23">
        <f t="shared" si="1"/>
        <v>9.42</v>
      </c>
      <c r="G19" s="44" t="s">
        <v>51</v>
      </c>
    </row>
    <row r="20" ht="18" customHeight="1" spans="1:7">
      <c r="A20" s="25">
        <v>20</v>
      </c>
      <c r="B20" s="25" t="s">
        <v>52</v>
      </c>
      <c r="C20" s="45"/>
      <c r="D20" s="25">
        <v>6</v>
      </c>
      <c r="E20" s="23">
        <v>1.8</v>
      </c>
      <c r="F20" s="23">
        <f t="shared" si="1"/>
        <v>10.8</v>
      </c>
      <c r="G20" s="39" t="s">
        <v>53</v>
      </c>
    </row>
    <row r="21" ht="18" customHeight="1" spans="1:7">
      <c r="A21" s="25">
        <v>21</v>
      </c>
      <c r="B21" s="34" t="s">
        <v>54</v>
      </c>
      <c r="C21" s="46" t="s">
        <v>55</v>
      </c>
      <c r="D21" s="25">
        <v>30</v>
      </c>
      <c r="E21" s="23">
        <v>2</v>
      </c>
      <c r="F21" s="23">
        <v>2</v>
      </c>
      <c r="G21" s="41" t="s">
        <v>56</v>
      </c>
    </row>
    <row r="22" ht="18" customHeight="1" spans="1:7">
      <c r="A22" s="25">
        <v>22</v>
      </c>
      <c r="B22" s="35"/>
      <c r="C22" s="46" t="s">
        <v>57</v>
      </c>
      <c r="D22" s="25">
        <v>6</v>
      </c>
      <c r="E22" s="23">
        <v>1</v>
      </c>
      <c r="F22" s="23">
        <v>1</v>
      </c>
      <c r="G22" s="41"/>
    </row>
    <row r="23" ht="18" customHeight="1" spans="1:7">
      <c r="A23" s="25">
        <v>23</v>
      </c>
      <c r="B23" s="36"/>
      <c r="C23" s="46" t="s">
        <v>58</v>
      </c>
      <c r="D23" s="25">
        <v>6</v>
      </c>
      <c r="E23" s="23">
        <v>1</v>
      </c>
      <c r="F23" s="23">
        <v>1</v>
      </c>
      <c r="G23" s="41"/>
    </row>
    <row r="24" ht="18" customHeight="1" spans="1:7">
      <c r="A24" s="25">
        <v>24</v>
      </c>
      <c r="B24" s="25"/>
      <c r="C24" s="46" t="s">
        <v>59</v>
      </c>
      <c r="D24" s="25">
        <v>6</v>
      </c>
      <c r="E24" s="23">
        <v>1</v>
      </c>
      <c r="F24" s="23">
        <v>1</v>
      </c>
      <c r="G24" s="41" t="s">
        <v>60</v>
      </c>
    </row>
    <row r="25" ht="18" customHeight="1" spans="1:7">
      <c r="A25" s="25">
        <v>25</v>
      </c>
      <c r="B25" s="25"/>
      <c r="C25" s="46" t="s">
        <v>61</v>
      </c>
      <c r="D25" s="25">
        <v>12</v>
      </c>
      <c r="E25" s="23">
        <v>1</v>
      </c>
      <c r="F25" s="23">
        <v>1</v>
      </c>
      <c r="G25" s="41"/>
    </row>
    <row r="26" ht="18" customHeight="1" spans="1:7">
      <c r="A26" s="25">
        <v>26</v>
      </c>
      <c r="B26" s="25"/>
      <c r="C26" s="47"/>
      <c r="D26" s="25"/>
      <c r="E26" s="23"/>
      <c r="F26" s="23">
        <v>120</v>
      </c>
      <c r="G26" s="41"/>
    </row>
    <row r="27" ht="18" customHeight="1" spans="1:7">
      <c r="A27" s="25">
        <v>27</v>
      </c>
      <c r="B27" s="25"/>
      <c r="C27" s="48"/>
      <c r="D27" s="25"/>
      <c r="E27" s="23"/>
      <c r="F27" s="23"/>
      <c r="G27" s="49" t="s">
        <v>62</v>
      </c>
    </row>
    <row r="28" ht="18" customHeight="1" spans="1:7">
      <c r="A28" s="25">
        <v>28</v>
      </c>
      <c r="B28" s="25"/>
      <c r="C28" s="47"/>
      <c r="D28" s="25"/>
      <c r="E28" s="23"/>
      <c r="F28" s="23"/>
      <c r="G28" s="49" t="s">
        <v>63</v>
      </c>
    </row>
    <row r="29" ht="18" customHeight="1" spans="1:6">
      <c r="A29" s="25">
        <v>29</v>
      </c>
      <c r="B29" s="23"/>
      <c r="C29" s="23"/>
      <c r="D29" s="23"/>
      <c r="E29" s="23"/>
      <c r="F29" s="23">
        <f>SUM(F2:F28)</f>
        <v>384.32</v>
      </c>
    </row>
  </sheetData>
  <mergeCells count="8">
    <mergeCell ref="G1:Q1"/>
    <mergeCell ref="B21:B23"/>
    <mergeCell ref="C3:C4"/>
    <mergeCell ref="E3:E4"/>
    <mergeCell ref="F3:F4"/>
    <mergeCell ref="G3:G4"/>
    <mergeCell ref="G21:G23"/>
    <mergeCell ref="G24:G26"/>
  </mergeCells>
  <hyperlinks>
    <hyperlink ref="G2" r:id="rId1" display="https://item.taobao.com/item.htm?spm=a1z09.2.0.0.6b802e8drxDZlV&amp;id=702779689891&amp;_u=82l3il3s0ba1"/>
    <hyperlink ref="G5" r:id="rId2" display="https://item.taobao.com/item.htm?spm=a1z09.2.0.0.6b802e8d5LOxvE&amp;id=702442243617&amp;_u=82l3il3s1fac"/>
    <hyperlink ref="G6" r:id="rId3" display="https://item.taobao.com/item.htm?spm=a1z09.2.0.0.77e52e8dHyeQ1m&amp;id=674209622390&amp;_u=82l3il3s0781"/>
    <hyperlink ref="G7" r:id="rId4" display="https://item.taobao.com/item.htm?spm=a1z09.2.0.0.77e52e8dHyeQ1m&amp;id=539574328174&amp;_u=82l3il3sfa0f"/>
    <hyperlink ref="G8" r:id="rId5" display="https://item.taobao.com/item.htm?spm=a1z09.2.0.0.77e52e8dHyeQ1m&amp;id=725305319897&amp;_u=82l3il3sab0d"/>
    <hyperlink ref="G9" r:id="rId6" display="https://item.taobao.com/item.htm?spm=a1z09.2.0.0.77e52e8dHyeQ1m&amp;id=681724097993&amp;_u=82l3il3s6493"/>
    <hyperlink ref="G10" r:id="rId7" display="https://item.taobao.com/item.htm?spm=a1z09.2.0.0.441b2e8dAP8M0X&amp;id=591840566664&amp;_u=72l3il3s6fef"/>
    <hyperlink ref="G11" r:id="rId7" display="https://item.taobao.com/item.htm?spm=a1z09.2.0.0.441b2e8dAP8M0X&amp;id=591840566664&amp;_u=72l3il3s6fef"/>
    <hyperlink ref="G13" r:id="rId8" display="https://item.taobao.com/item.htm?spm=a1z09.2.0.0.77e52e8dHyeQ1m&amp;id=655778829651&amp;_u=82l3il3s0e1f"/>
    <hyperlink ref="G14" r:id="rId9" display="https://item.taobao.com/item.htm?spm=a1z09.2.0.0.77e52e8dHyeQ1m&amp;id=640992562746&amp;_u=82l3il3s545c"/>
    <hyperlink ref="G15" r:id="rId10" display="https://item.taobao.com/item.htm?spm=a1z09.2.0.0.77e52e8dHyeQ1m&amp;id=648350884224&amp;_u=82l3il3s46d7"/>
    <hyperlink ref="G17" r:id="rId11" display="https://detail.tmall.com/item.htm?_u=72l3il3s3b84&amp;id=732905889339&amp;skuId=5242359758132&amp;spm=a1z09.2.0.0.441b2e8dAP8M0X"/>
    <hyperlink ref="G18" r:id="rId12" display="https://item.taobao.com/item.htm?spm=a1z0k.7386009.0.d4919233.648b37deQFGmIv&amp;id=734317402724&amp;_u=t2dmg8j26111"/>
    <hyperlink ref="G19" r:id="rId13" display="https://detail.tmall.com/item.htm?ali_refid=a3_430582_1006:1151123679:N:RQ38kR/%20gqDbBzUfIE3FH8wFo7MhsZit:8e2271c2fad2fb95ba68c5b98f6c40ff&amp;ali_trackid=1_8e2271c2fad2fb95ba68c5b98f6c40ff&amp;id=617943261592&amp;skuId=5116748294303&amp;spm=a21n57.1.0.0"/>
    <hyperlink ref="G20" r:id="rId14" display="https://item.taobao.com/item.htm?spm=a1z0k.7385961.1997985097.d4918997.789137deyUsaTX&amp;id=627537372468&amp;_u=t2dmg8j26111"/>
    <hyperlink ref="G3" r:id="rId15" display="https://item.taobao.com/item.htm?spm=a1z09.2.0.0.418e2e8dJkvdSw&amp;id=735506752665&amp;_u=82l3il3s4939" tooltip="https://item.taobao.com/item.htm?spm=a1z09.2.0.0.418e2e8dJkvdSw&amp;id=735506752665&amp;_u=82l3il3s4939"/>
    <hyperlink ref="G21" r:id="rId16" display="https://detail.tmall.com/item.htm?_u=92l3il3saf0c&amp;id=635419852142&amp;spm=a1z09.2.0.0.77312e8dykuNYR&amp;skuId=4556296081901"/>
    <hyperlink ref="G24" r:id="rId17" display="https://detail.tmall.com/item.htm?abbucket=18&amp;id=635755541429&amp;rn=f27a2bac16fda8aaf2765e4b9f9de0f0&amp;skuId=4969296675270&amp;spm=a1z10.5-b.w4011-14789417929.97.2f5154d3k3gwds"/>
    <hyperlink ref="G27" r:id="rId18" display="https://item.taobao.com/item.htm?spm=a1z0&#10;9.2.0.0.77312e8dykuNYR&amp;id=602427971144&amp;_u=92l3il3s32f5"/>
    <hyperlink ref="G28" r:id="rId19" display="https://detail.tmall.com/item.htm?_u=t2dmg8&#10;j26111&amp;id=606569858511&amp;spm=a1z0k.7386009.0.d4919233.54c137dekeoCnb"/>
  </hyperlink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4"/>
  <sheetViews>
    <sheetView zoomScale="115" zoomScaleNormal="115" workbookViewId="0">
      <selection activeCell="E17" sqref="E17"/>
    </sheetView>
  </sheetViews>
  <sheetFormatPr defaultColWidth="9" defaultRowHeight="13.5"/>
  <cols>
    <col min="1" max="1" width="45.7583333333333" customWidth="1"/>
    <col min="2" max="2" width="11.0916666666667" customWidth="1"/>
    <col min="4" max="4" width="18.9083333333333" customWidth="1"/>
  </cols>
  <sheetData>
    <row r="1" ht="17.25" spans="1:17">
      <c r="A1" s="22" t="s">
        <v>2</v>
      </c>
      <c r="B1" s="22" t="s">
        <v>64</v>
      </c>
      <c r="C1" s="22" t="s">
        <v>65</v>
      </c>
      <c r="D1" s="22" t="s">
        <v>66</v>
      </c>
      <c r="E1" s="23" t="s">
        <v>4</v>
      </c>
      <c r="F1" s="23" t="s">
        <v>5</v>
      </c>
      <c r="G1" s="24" t="s">
        <v>6</v>
      </c>
      <c r="H1" s="24"/>
      <c r="I1" s="24"/>
      <c r="J1" s="24"/>
      <c r="K1" s="24"/>
      <c r="L1" s="24"/>
      <c r="M1" s="24"/>
      <c r="N1" s="24"/>
      <c r="O1" s="24"/>
      <c r="P1" s="24"/>
      <c r="Q1" s="24"/>
    </row>
    <row r="2" ht="18" customHeight="1" spans="1:17">
      <c r="A2" s="25" t="s">
        <v>67</v>
      </c>
      <c r="B2" s="26">
        <v>600</v>
      </c>
      <c r="C2" s="23" t="s">
        <v>68</v>
      </c>
      <c r="D2" s="27" t="s">
        <v>69</v>
      </c>
      <c r="E2" s="23"/>
      <c r="F2" s="23"/>
      <c r="G2" s="6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ht="18" customHeight="1" spans="1:17">
      <c r="A3" s="25" t="s">
        <v>70</v>
      </c>
      <c r="B3" s="26">
        <v>620</v>
      </c>
      <c r="C3" s="23"/>
      <c r="D3" s="28"/>
      <c r="E3" s="23"/>
      <c r="F3" s="23"/>
      <c r="G3" s="6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ht="18" customHeight="1" spans="1:17">
      <c r="A4" s="25" t="s">
        <v>71</v>
      </c>
      <c r="B4" s="26">
        <v>800</v>
      </c>
      <c r="C4" s="23"/>
      <c r="D4" s="28"/>
      <c r="E4" s="23"/>
      <c r="F4" s="23"/>
      <c r="G4" s="6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ht="18" customHeight="1" spans="1:17">
      <c r="A5" s="25" t="s">
        <v>72</v>
      </c>
      <c r="B5" s="26">
        <v>370</v>
      </c>
      <c r="C5" s="23"/>
      <c r="D5" s="28"/>
      <c r="E5" s="23"/>
      <c r="F5" s="23"/>
      <c r="G5" s="14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ht="18" customHeight="1" spans="1:17">
      <c r="A6" s="25" t="s">
        <v>73</v>
      </c>
      <c r="B6" s="26">
        <v>350</v>
      </c>
      <c r="C6" s="23"/>
      <c r="D6" s="28"/>
      <c r="E6" s="23"/>
      <c r="F6" s="23"/>
      <c r="G6" s="14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ht="18" customHeight="1" spans="1:17">
      <c r="A7" s="25" t="s">
        <v>74</v>
      </c>
      <c r="B7" s="26">
        <v>350</v>
      </c>
      <c r="C7" s="23"/>
      <c r="D7" s="28"/>
      <c r="E7" s="23"/>
      <c r="F7" s="23"/>
      <c r="G7" s="14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ht="18" customHeight="1" spans="1:17">
      <c r="A8" s="29" t="s">
        <v>75</v>
      </c>
      <c r="B8" s="30">
        <v>220</v>
      </c>
      <c r="C8" s="23"/>
      <c r="D8" s="28"/>
      <c r="E8" s="23"/>
      <c r="F8" s="23"/>
      <c r="G8" s="14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ht="18" customHeight="1" spans="1:17">
      <c r="A9" s="29" t="s">
        <v>76</v>
      </c>
      <c r="B9" s="30">
        <v>250</v>
      </c>
      <c r="C9" s="23"/>
      <c r="D9" s="31"/>
      <c r="E9" s="23"/>
      <c r="F9" s="23"/>
      <c r="G9" s="14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ht="18" customHeight="1" spans="1:17">
      <c r="A10" s="29"/>
      <c r="B10" s="29"/>
      <c r="C10" s="29"/>
      <c r="D10" s="32"/>
      <c r="E10" s="23"/>
      <c r="F10" s="23"/>
      <c r="G10" s="6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ht="18" customHeight="1" spans="1:17">
      <c r="A11" s="25" t="s">
        <v>77</v>
      </c>
      <c r="B11" s="25">
        <f>B4</f>
        <v>800</v>
      </c>
      <c r="C11" s="25">
        <v>2</v>
      </c>
      <c r="D11" s="25"/>
      <c r="E11" s="23"/>
      <c r="F11" s="23"/>
      <c r="G11" s="6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ht="18" customHeight="1" spans="1:17">
      <c r="A12" s="25" t="s">
        <v>78</v>
      </c>
      <c r="B12" s="25">
        <f>B3</f>
        <v>620</v>
      </c>
      <c r="C12" s="25">
        <v>2</v>
      </c>
      <c r="D12" s="25"/>
      <c r="E12" s="23"/>
      <c r="F12" s="23"/>
      <c r="G12" s="6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ht="18" customHeight="1" spans="1:17">
      <c r="A13" s="25" t="s">
        <v>79</v>
      </c>
      <c r="B13" s="25">
        <f>B2-80</f>
        <v>520</v>
      </c>
      <c r="C13" s="25">
        <v>1</v>
      </c>
      <c r="D13" s="25"/>
      <c r="E13" s="23"/>
      <c r="F13" s="23"/>
      <c r="G13" s="6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ht="18" customHeight="1" spans="1:17">
      <c r="A14" s="25" t="s">
        <v>80</v>
      </c>
      <c r="B14" s="25">
        <f>B13-80</f>
        <v>440</v>
      </c>
      <c r="C14" s="25">
        <v>3</v>
      </c>
      <c r="D14" s="25"/>
      <c r="E14" s="23"/>
      <c r="F14" s="2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ht="18" customHeight="1" spans="1:17">
      <c r="A15" s="25" t="s">
        <v>81</v>
      </c>
      <c r="B15" s="25">
        <f>B9</f>
        <v>250</v>
      </c>
      <c r="C15" s="25">
        <v>2</v>
      </c>
      <c r="D15" s="25"/>
      <c r="E15" s="23"/>
      <c r="F15" s="23"/>
      <c r="G15" s="14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ht="18" customHeight="1" spans="1:17">
      <c r="A16" s="25" t="s">
        <v>82</v>
      </c>
      <c r="B16" s="25">
        <f>B8-80</f>
        <v>140</v>
      </c>
      <c r="C16" s="25">
        <v>1</v>
      </c>
      <c r="D16" s="25"/>
      <c r="E16" s="23"/>
      <c r="F16" s="23"/>
      <c r="G16" s="6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ht="18" customHeight="1" spans="1:17">
      <c r="A17" s="33" t="s">
        <v>83</v>
      </c>
      <c r="B17" s="25">
        <f>B5-160</f>
        <v>210</v>
      </c>
      <c r="C17" s="25">
        <v>1</v>
      </c>
      <c r="D17" s="34" t="s">
        <v>84</v>
      </c>
      <c r="E17" s="23"/>
      <c r="F17" s="23"/>
      <c r="G17" s="14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ht="18" customHeight="1" spans="1:17">
      <c r="A18" s="33" t="s">
        <v>85</v>
      </c>
      <c r="B18" s="25">
        <f>B6</f>
        <v>350</v>
      </c>
      <c r="C18" s="25">
        <v>2</v>
      </c>
      <c r="D18" s="35"/>
      <c r="E18" s="23"/>
      <c r="F18" s="23"/>
      <c r="G18" s="6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ht="18" customHeight="1" spans="1:17">
      <c r="A19" s="33" t="s">
        <v>86</v>
      </c>
      <c r="B19" s="25">
        <f>B7</f>
        <v>350</v>
      </c>
      <c r="C19" s="25">
        <v>2</v>
      </c>
      <c r="D19" s="36"/>
      <c r="E19" s="23"/>
      <c r="F19" s="23"/>
      <c r="G19" s="37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ht="18" customHeight="1" spans="1:17">
      <c r="A20" s="25" t="s">
        <v>87</v>
      </c>
      <c r="B20" s="25"/>
      <c r="C20" s="25">
        <v>8</v>
      </c>
      <c r="D20" s="25" t="s">
        <v>88</v>
      </c>
      <c r="E20" s="23"/>
      <c r="F20" s="23"/>
      <c r="G20" s="37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ht="18" customHeight="1" spans="1:17">
      <c r="A21" s="25" t="s">
        <v>89</v>
      </c>
      <c r="B21" s="25"/>
      <c r="C21" s="25">
        <v>12</v>
      </c>
      <c r="D21" s="25" t="s">
        <v>90</v>
      </c>
      <c r="E21" s="23"/>
      <c r="F21" s="23"/>
      <c r="G21" s="37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ht="18" customHeight="1" spans="1:17">
      <c r="A22" s="25" t="s">
        <v>91</v>
      </c>
      <c r="B22" s="25"/>
      <c r="C22" s="25">
        <v>32</v>
      </c>
      <c r="D22" s="25" t="s">
        <v>92</v>
      </c>
      <c r="E22" s="23"/>
      <c r="F22" s="23"/>
      <c r="G22" s="37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3">
      <c r="A23" s="38" t="s">
        <v>93</v>
      </c>
      <c r="B23" s="38"/>
      <c r="C23" s="38">
        <f>C20*4+C21*2+C22*2</f>
        <v>120</v>
      </c>
    </row>
    <row r="24" spans="1:3">
      <c r="A24" s="38" t="s">
        <v>94</v>
      </c>
      <c r="B24" s="38"/>
      <c r="C24" s="38">
        <f>C23</f>
        <v>120</v>
      </c>
    </row>
  </sheetData>
  <mergeCells count="7">
    <mergeCell ref="G1:Q1"/>
    <mergeCell ref="A10:D10"/>
    <mergeCell ref="C2:C9"/>
    <mergeCell ref="D2:D9"/>
    <mergeCell ref="D17:D19"/>
    <mergeCell ref="G19:G20"/>
    <mergeCell ref="G21:G22"/>
  </mergeCell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1"/>
  <sheetViews>
    <sheetView tabSelected="1" zoomScale="115" zoomScaleNormal="115" workbookViewId="0">
      <selection activeCell="F45" sqref="F45"/>
    </sheetView>
  </sheetViews>
  <sheetFormatPr defaultColWidth="9" defaultRowHeight="13.5"/>
  <cols>
    <col min="1" max="1" width="5.125" customWidth="1"/>
    <col min="2" max="2" width="31.9166666666667" customWidth="1"/>
    <col min="3" max="3" width="11.0916666666667" customWidth="1"/>
    <col min="4" max="4" width="9.25"/>
    <col min="5" max="5" width="18.9083333333333" customWidth="1"/>
    <col min="6" max="6" width="12.875" customWidth="1"/>
    <col min="7" max="7" width="23.125" customWidth="1"/>
  </cols>
  <sheetData>
    <row r="1" ht="33" customHeight="1" spans="1:7">
      <c r="A1" s="2" t="s">
        <v>95</v>
      </c>
      <c r="B1" s="2"/>
      <c r="C1" s="2"/>
      <c r="D1" s="2"/>
      <c r="E1" s="2"/>
      <c r="F1" s="2"/>
      <c r="G1" s="2"/>
    </row>
    <row r="2" ht="18" customHeight="1" spans="1:18">
      <c r="A2" s="3" t="s">
        <v>96</v>
      </c>
      <c r="B2" s="4"/>
      <c r="C2" s="4" t="s">
        <v>64</v>
      </c>
      <c r="D2" s="4" t="s">
        <v>3</v>
      </c>
      <c r="E2" s="3" t="s">
        <v>4</v>
      </c>
      <c r="F2" s="3" t="s">
        <v>5</v>
      </c>
      <c r="G2" s="5" t="s">
        <v>97</v>
      </c>
      <c r="H2" s="6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ht="18" customHeight="1" spans="1:18">
      <c r="A3" s="3">
        <v>1</v>
      </c>
      <c r="B3" s="4" t="s">
        <v>77</v>
      </c>
      <c r="C3" s="4">
        <v>1250</v>
      </c>
      <c r="D3" s="4">
        <v>2</v>
      </c>
      <c r="E3" s="4">
        <v>85</v>
      </c>
      <c r="F3" s="5">
        <f>E3*D3</f>
        <v>170</v>
      </c>
      <c r="G3" s="5" t="s">
        <v>98</v>
      </c>
      <c r="H3" s="6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ht="18" customHeight="1" spans="1:18">
      <c r="A4" s="3">
        <v>2</v>
      </c>
      <c r="B4" s="4" t="s">
        <v>78</v>
      </c>
      <c r="C4" s="4">
        <v>650</v>
      </c>
      <c r="D4" s="4">
        <v>2</v>
      </c>
      <c r="E4" s="4">
        <v>42</v>
      </c>
      <c r="F4" s="5">
        <f t="shared" ref="F4:F12" si="0">E4*D4</f>
        <v>84</v>
      </c>
      <c r="G4" s="5"/>
      <c r="H4" s="6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ht="18" customHeight="1" spans="1:18">
      <c r="A5" s="3">
        <v>3</v>
      </c>
      <c r="B5" s="4" t="s">
        <v>79</v>
      </c>
      <c r="C5" s="4">
        <v>540</v>
      </c>
      <c r="D5" s="4">
        <v>1</v>
      </c>
      <c r="E5" s="4">
        <v>34</v>
      </c>
      <c r="F5" s="5">
        <f t="shared" si="0"/>
        <v>34</v>
      </c>
      <c r="G5" s="5"/>
      <c r="H5" s="6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ht="18" customHeight="1" spans="1:18">
      <c r="A6" s="3">
        <v>4</v>
      </c>
      <c r="B6" s="4" t="s">
        <v>99</v>
      </c>
      <c r="C6" s="4">
        <v>300</v>
      </c>
      <c r="D6" s="4">
        <v>2</v>
      </c>
      <c r="E6" s="4">
        <v>12</v>
      </c>
      <c r="F6" s="5">
        <f t="shared" si="0"/>
        <v>24</v>
      </c>
      <c r="G6" s="5"/>
      <c r="H6" s="6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ht="18" customHeight="1" spans="1:18">
      <c r="A7" s="3">
        <v>5</v>
      </c>
      <c r="B7" s="4" t="s">
        <v>100</v>
      </c>
      <c r="C7" s="4">
        <v>540</v>
      </c>
      <c r="D7" s="4">
        <v>2</v>
      </c>
      <c r="E7" s="4">
        <v>16</v>
      </c>
      <c r="F7" s="5">
        <f t="shared" si="0"/>
        <v>32</v>
      </c>
      <c r="G7" s="5"/>
      <c r="H7" s="6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ht="18" customHeight="1" spans="1:18">
      <c r="A8" s="3">
        <v>6</v>
      </c>
      <c r="B8" s="4" t="s">
        <v>101</v>
      </c>
      <c r="C8" s="4">
        <v>460</v>
      </c>
      <c r="D8" s="4">
        <v>2</v>
      </c>
      <c r="E8" s="4">
        <v>15</v>
      </c>
      <c r="F8" s="5">
        <f t="shared" si="0"/>
        <v>30</v>
      </c>
      <c r="G8" s="5"/>
      <c r="H8" s="6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ht="54" customHeight="1" spans="1:18">
      <c r="A9" s="3">
        <v>7</v>
      </c>
      <c r="B9" s="4" t="s">
        <v>102</v>
      </c>
      <c r="C9" s="4">
        <v>460</v>
      </c>
      <c r="D9" s="4">
        <v>1</v>
      </c>
      <c r="E9" s="4">
        <v>24</v>
      </c>
      <c r="F9" s="5">
        <f t="shared" si="0"/>
        <v>24</v>
      </c>
      <c r="G9" s="7" t="s">
        <v>103</v>
      </c>
      <c r="H9" s="6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ht="18" customHeight="1" spans="1:18">
      <c r="A10" s="3">
        <v>8</v>
      </c>
      <c r="B10" s="4" t="s">
        <v>89</v>
      </c>
      <c r="C10" s="4"/>
      <c r="D10" s="4">
        <v>44</v>
      </c>
      <c r="E10" s="4">
        <v>1.05</v>
      </c>
      <c r="F10" s="5">
        <f t="shared" si="0"/>
        <v>46.2</v>
      </c>
      <c r="G10" s="4"/>
      <c r="H10" s="6" t="s">
        <v>104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ht="18" customHeight="1" spans="1:18">
      <c r="A11" s="3">
        <v>9</v>
      </c>
      <c r="B11" s="4" t="s">
        <v>105</v>
      </c>
      <c r="C11" s="4"/>
      <c r="D11" s="4">
        <v>44</v>
      </c>
      <c r="E11" s="4">
        <v>0.245</v>
      </c>
      <c r="F11" s="5">
        <f t="shared" si="0"/>
        <v>10.78</v>
      </c>
      <c r="G11" s="4"/>
      <c r="H11" s="6" t="s">
        <v>106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ht="18" customHeight="1" spans="1:18">
      <c r="A12" s="3">
        <v>10</v>
      </c>
      <c r="B12" s="4" t="s">
        <v>107</v>
      </c>
      <c r="C12" s="4"/>
      <c r="D12" s="4">
        <v>44</v>
      </c>
      <c r="E12" s="4">
        <v>0.24</v>
      </c>
      <c r="F12" s="5">
        <f t="shared" si="0"/>
        <v>10.56</v>
      </c>
      <c r="G12" s="4"/>
      <c r="H12" s="6" t="s">
        <v>108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ht="18" customHeight="1" spans="1:18">
      <c r="A13" s="3">
        <v>11</v>
      </c>
      <c r="B13" s="4" t="s">
        <v>109</v>
      </c>
      <c r="C13" s="4"/>
      <c r="D13" s="4"/>
      <c r="E13" s="4">
        <v>30</v>
      </c>
      <c r="F13" s="5"/>
      <c r="G13" s="8" t="s">
        <v>110</v>
      </c>
      <c r="H13" s="6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ht="18" customHeight="1" spans="1:18">
      <c r="A14" s="3">
        <v>12</v>
      </c>
      <c r="B14" s="4" t="s">
        <v>111</v>
      </c>
      <c r="C14" s="4"/>
      <c r="D14" s="4"/>
      <c r="E14" s="4">
        <v>6</v>
      </c>
      <c r="F14" s="5"/>
      <c r="G14" s="9"/>
      <c r="H14" s="6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ht="18" customHeight="1" spans="1:18">
      <c r="A15" s="10" t="s">
        <v>112</v>
      </c>
      <c r="B15" s="11"/>
      <c r="C15" s="11"/>
      <c r="D15" s="11"/>
      <c r="E15" s="11"/>
      <c r="F15" s="11"/>
      <c r="G15" s="12"/>
      <c r="H15" s="6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ht="18" customHeight="1" spans="1:18">
      <c r="A16" s="3">
        <v>12</v>
      </c>
      <c r="B16" s="4" t="s">
        <v>113</v>
      </c>
      <c r="C16" s="4">
        <v>1200</v>
      </c>
      <c r="D16" s="4">
        <v>2</v>
      </c>
      <c r="E16" s="4">
        <v>36</v>
      </c>
      <c r="F16" s="5">
        <f>E16*D16</f>
        <v>72</v>
      </c>
      <c r="G16" s="5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ht="18" customHeight="1" spans="1:18">
      <c r="A17" s="3">
        <v>13</v>
      </c>
      <c r="B17" s="4" t="s">
        <v>114</v>
      </c>
      <c r="C17" s="3">
        <v>150</v>
      </c>
      <c r="D17" s="3">
        <v>2</v>
      </c>
      <c r="E17" s="4">
        <v>6</v>
      </c>
      <c r="F17" s="5">
        <f>E17*D17</f>
        <v>12</v>
      </c>
      <c r="G17" s="5"/>
      <c r="H17" s="14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ht="18" customHeight="1" spans="1:18">
      <c r="A18" s="3">
        <v>14</v>
      </c>
      <c r="B18" s="4" t="s">
        <v>115</v>
      </c>
      <c r="C18" s="3">
        <v>640</v>
      </c>
      <c r="D18" s="3">
        <v>1</v>
      </c>
      <c r="E18" s="4">
        <v>32</v>
      </c>
      <c r="F18" s="5">
        <f>E18*D18</f>
        <v>32</v>
      </c>
      <c r="G18" s="5"/>
      <c r="H18" s="14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ht="18" customHeight="1" spans="1:18">
      <c r="A19" s="3">
        <v>15</v>
      </c>
      <c r="B19" s="4" t="s">
        <v>116</v>
      </c>
      <c r="C19" s="3"/>
      <c r="D19" s="3">
        <v>4</v>
      </c>
      <c r="E19" s="4">
        <v>2.7</v>
      </c>
      <c r="F19" s="5">
        <f>E19*D19</f>
        <v>10.8</v>
      </c>
      <c r="G19" s="5"/>
      <c r="H19" s="6" t="s">
        <v>117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ht="18" customHeight="1" spans="1:18">
      <c r="A20" s="3">
        <v>16</v>
      </c>
      <c r="B20" s="15" t="s">
        <v>89</v>
      </c>
      <c r="C20" s="15"/>
      <c r="D20" s="15">
        <v>16</v>
      </c>
      <c r="E20" s="15">
        <v>1.05</v>
      </c>
      <c r="F20" s="16">
        <f t="shared" ref="F20:F22" si="1">E20*D20</f>
        <v>16.8</v>
      </c>
      <c r="G20" s="5"/>
      <c r="H20" s="6" t="s">
        <v>104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ht="18" customHeight="1" spans="1:18">
      <c r="A21" s="3">
        <v>17</v>
      </c>
      <c r="B21" s="15" t="s">
        <v>105</v>
      </c>
      <c r="C21" s="15"/>
      <c r="D21" s="15">
        <v>32</v>
      </c>
      <c r="E21" s="15">
        <v>0.245</v>
      </c>
      <c r="F21" s="16">
        <f t="shared" si="1"/>
        <v>7.84</v>
      </c>
      <c r="G21" s="5"/>
      <c r="H21" s="6" t="s">
        <v>106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ht="18" customHeight="1" spans="1:18">
      <c r="A22" s="3">
        <v>18</v>
      </c>
      <c r="B22" s="15" t="s">
        <v>107</v>
      </c>
      <c r="C22" s="15"/>
      <c r="D22" s="15">
        <v>32</v>
      </c>
      <c r="E22" s="15">
        <v>0.24</v>
      </c>
      <c r="F22" s="16">
        <f t="shared" si="1"/>
        <v>7.68</v>
      </c>
      <c r="G22" s="5"/>
      <c r="H22" s="6" t="s">
        <v>108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ht="18" customHeight="1" spans="1:18">
      <c r="A23" s="10" t="s">
        <v>118</v>
      </c>
      <c r="B23" s="11"/>
      <c r="C23" s="11"/>
      <c r="D23" s="11"/>
      <c r="E23" s="11"/>
      <c r="F23" s="11"/>
      <c r="G23" s="12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ht="18" customHeight="1" spans="1:18">
      <c r="A24" s="3">
        <v>20</v>
      </c>
      <c r="B24" s="4" t="s">
        <v>113</v>
      </c>
      <c r="C24" s="4">
        <v>1200</v>
      </c>
      <c r="D24" s="4">
        <v>2</v>
      </c>
      <c r="E24" s="4">
        <v>36</v>
      </c>
      <c r="F24" s="5">
        <f t="shared" ref="F24:F27" si="2">E24*D24</f>
        <v>72</v>
      </c>
      <c r="G24" s="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ht="18" customHeight="1" spans="1:18">
      <c r="A25" s="3">
        <v>21</v>
      </c>
      <c r="B25" s="4" t="s">
        <v>114</v>
      </c>
      <c r="C25" s="3">
        <v>150</v>
      </c>
      <c r="D25" s="3">
        <v>2</v>
      </c>
      <c r="E25" s="4">
        <v>6</v>
      </c>
      <c r="F25" s="5">
        <f t="shared" si="2"/>
        <v>12</v>
      </c>
      <c r="G25" s="5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ht="18" customHeight="1" spans="1:18">
      <c r="A26" s="3">
        <v>22</v>
      </c>
      <c r="B26" s="4" t="s">
        <v>115</v>
      </c>
      <c r="C26" s="3">
        <v>640</v>
      </c>
      <c r="D26" s="3">
        <v>1</v>
      </c>
      <c r="E26" s="4">
        <v>32</v>
      </c>
      <c r="F26" s="5">
        <f t="shared" si="2"/>
        <v>32</v>
      </c>
      <c r="G26" s="5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ht="18" customHeight="1" spans="1:18">
      <c r="A27" s="3">
        <v>23</v>
      </c>
      <c r="B27" s="4" t="s">
        <v>115</v>
      </c>
      <c r="C27" s="3">
        <v>550</v>
      </c>
      <c r="D27" s="3">
        <v>2</v>
      </c>
      <c r="E27" s="4">
        <v>23</v>
      </c>
      <c r="F27" s="5">
        <f t="shared" si="2"/>
        <v>46</v>
      </c>
      <c r="G27" s="5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ht="18" customHeight="1" spans="1:18">
      <c r="A28" s="3">
        <v>24</v>
      </c>
      <c r="B28" s="4" t="s">
        <v>116</v>
      </c>
      <c r="C28" s="3"/>
      <c r="D28" s="3">
        <v>4</v>
      </c>
      <c r="E28" s="4">
        <v>2.7</v>
      </c>
      <c r="F28" s="5">
        <f t="shared" ref="F28:F32" si="3">E28*D28</f>
        <v>10.8</v>
      </c>
      <c r="G28" s="5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ht="18" customHeight="1" spans="1:18">
      <c r="A29" s="3">
        <v>25</v>
      </c>
      <c r="B29" s="4" t="s">
        <v>119</v>
      </c>
      <c r="C29" s="3"/>
      <c r="D29" s="3">
        <v>4</v>
      </c>
      <c r="E29" s="4">
        <v>20</v>
      </c>
      <c r="F29" s="5">
        <v>80</v>
      </c>
      <c r="G29" s="5" t="s">
        <v>120</v>
      </c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ht="18" customHeight="1" spans="1:18">
      <c r="A30" s="3">
        <v>26</v>
      </c>
      <c r="B30" s="15" t="s">
        <v>89</v>
      </c>
      <c r="C30" s="15"/>
      <c r="D30" s="15">
        <v>16</v>
      </c>
      <c r="E30" s="15">
        <v>1.05</v>
      </c>
      <c r="F30" s="16">
        <f t="shared" si="3"/>
        <v>16.8</v>
      </c>
      <c r="G30" s="5"/>
      <c r="H30" s="6" t="s">
        <v>104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ht="18" customHeight="1" spans="1:18">
      <c r="A31" s="3">
        <v>27</v>
      </c>
      <c r="B31" s="15" t="s">
        <v>105</v>
      </c>
      <c r="C31" s="15"/>
      <c r="D31" s="15">
        <v>48</v>
      </c>
      <c r="E31" s="15">
        <v>0.245</v>
      </c>
      <c r="F31" s="16">
        <f t="shared" si="3"/>
        <v>11.76</v>
      </c>
      <c r="G31" s="5"/>
      <c r="H31" s="6" t="s">
        <v>106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ht="18" customHeight="1" spans="1:18">
      <c r="A32" s="3">
        <v>28</v>
      </c>
      <c r="B32" s="15" t="s">
        <v>107</v>
      </c>
      <c r="C32" s="15"/>
      <c r="D32" s="15">
        <v>48</v>
      </c>
      <c r="E32" s="15">
        <v>0.24</v>
      </c>
      <c r="F32" s="16">
        <f t="shared" si="3"/>
        <v>11.52</v>
      </c>
      <c r="G32" s="5"/>
      <c r="H32" s="6" t="s">
        <v>108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ht="18" customHeight="1" spans="1:18">
      <c r="A33" s="17" t="s">
        <v>121</v>
      </c>
      <c r="B33" s="18"/>
      <c r="C33" s="18"/>
      <c r="D33" s="18"/>
      <c r="E33" s="18"/>
      <c r="F33" s="18"/>
      <c r="G33" s="19"/>
      <c r="H33" s="14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ht="18" customHeight="1" spans="1:18">
      <c r="A34" s="3">
        <v>30</v>
      </c>
      <c r="B34" s="4" t="s">
        <v>86</v>
      </c>
      <c r="C34" s="3">
        <v>500</v>
      </c>
      <c r="D34" s="3">
        <v>1</v>
      </c>
      <c r="E34" s="4">
        <v>18</v>
      </c>
      <c r="F34" s="5">
        <f t="shared" ref="F34:F36" si="4">E34*D34</f>
        <v>18</v>
      </c>
      <c r="G34" s="5"/>
      <c r="H34" s="14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ht="18" customHeight="1" spans="1:18">
      <c r="A35" s="3">
        <v>31</v>
      </c>
      <c r="B35" s="4" t="s">
        <v>83</v>
      </c>
      <c r="C35" s="3">
        <v>350</v>
      </c>
      <c r="D35" s="3">
        <v>1</v>
      </c>
      <c r="E35" s="4">
        <v>14</v>
      </c>
      <c r="F35" s="5">
        <f t="shared" si="4"/>
        <v>14</v>
      </c>
      <c r="G35" s="5"/>
      <c r="H35" s="14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ht="18" customHeight="1" spans="1:18">
      <c r="A36" s="3">
        <v>32</v>
      </c>
      <c r="B36" s="4" t="s">
        <v>86</v>
      </c>
      <c r="C36" s="3">
        <v>200</v>
      </c>
      <c r="D36" s="3">
        <v>1</v>
      </c>
      <c r="E36" s="4">
        <v>8</v>
      </c>
      <c r="F36" s="5">
        <f t="shared" si="4"/>
        <v>8</v>
      </c>
      <c r="G36" s="5"/>
      <c r="H36" s="14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ht="18" customHeight="1" spans="1:18">
      <c r="A37" s="3">
        <v>33</v>
      </c>
      <c r="B37" s="15" t="s">
        <v>89</v>
      </c>
      <c r="C37" s="15"/>
      <c r="D37" s="15">
        <v>16</v>
      </c>
      <c r="E37" s="15">
        <v>1.05</v>
      </c>
      <c r="F37" s="16">
        <f t="shared" ref="F37:F39" si="5">E37*D37</f>
        <v>16.8</v>
      </c>
      <c r="G37" s="5"/>
      <c r="H37" s="6" t="s">
        <v>104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ht="18.75" spans="1:8">
      <c r="A38" s="3">
        <v>34</v>
      </c>
      <c r="B38" s="15" t="s">
        <v>105</v>
      </c>
      <c r="C38" s="15"/>
      <c r="D38" s="15">
        <v>16</v>
      </c>
      <c r="E38" s="15">
        <v>0.245</v>
      </c>
      <c r="F38" s="16">
        <f t="shared" si="5"/>
        <v>3.92</v>
      </c>
      <c r="G38" s="5"/>
      <c r="H38" s="6" t="s">
        <v>106</v>
      </c>
    </row>
    <row r="39" ht="18.75" spans="1:8">
      <c r="A39" s="3">
        <v>35</v>
      </c>
      <c r="B39" s="15" t="s">
        <v>107</v>
      </c>
      <c r="C39" s="15"/>
      <c r="D39" s="15">
        <v>16</v>
      </c>
      <c r="E39" s="15">
        <v>0.24</v>
      </c>
      <c r="F39" s="16">
        <f t="shared" si="5"/>
        <v>3.84</v>
      </c>
      <c r="G39" s="5"/>
      <c r="H39" s="6" t="s">
        <v>108</v>
      </c>
    </row>
    <row r="40" s="1" customFormat="1" ht="20.25" spans="1:7">
      <c r="A40" s="20">
        <v>36</v>
      </c>
      <c r="B40" s="20" t="s">
        <v>122</v>
      </c>
      <c r="C40" s="20"/>
      <c r="D40" s="20"/>
      <c r="E40" s="20"/>
      <c r="F40" s="20">
        <f>SUM(F3:F22,F34:F39)</f>
        <v>689.22</v>
      </c>
      <c r="G40" s="21"/>
    </row>
    <row r="41" s="1" customFormat="1" ht="20.25" spans="1:7">
      <c r="A41" s="20">
        <v>37</v>
      </c>
      <c r="B41" s="20" t="s">
        <v>123</v>
      </c>
      <c r="C41" s="20"/>
      <c r="D41" s="20"/>
      <c r="E41" s="20"/>
      <c r="F41" s="20">
        <f>SUM(F3:F12,F24:F39)</f>
        <v>822.98</v>
      </c>
      <c r="G41" s="21"/>
    </row>
  </sheetData>
  <mergeCells count="7">
    <mergeCell ref="A1:G1"/>
    <mergeCell ref="A15:G15"/>
    <mergeCell ref="A23:G23"/>
    <mergeCell ref="A33:G33"/>
    <mergeCell ref="B40:E40"/>
    <mergeCell ref="B41:E41"/>
    <mergeCell ref="G13:G14"/>
  </mergeCells>
  <hyperlinks>
    <hyperlink ref="H10" r:id="rId2" display="https://item.taobao.com/item.htm?spm=a21n57.1.0.0.4728523cRTpOEF&amp;id=677904422669&amp;ns=1&amp;abbucket=16#detail" tooltip="https://item.taobao.com/item.htm?spm=a21n57.1.0.0.4728523cRTpOEF&amp;id=677904422669&amp;ns=1&amp;abbucket=16#detail"/>
    <hyperlink ref="H11" r:id="rId3" display="https://item.taobao.com/item.htm?spm=2013.1.0.0.eb0a33f4qq9xh8&amp;id=677298720646&amp;scm=1007.12144.97955.42296_0_0&amp;pvid=d5c1705d-10ab-4219-8048-9e0d57399885&amp;utparam=%7B%22x_hestia_source%22%3A%2242296%22%2C%22x_object_type%22%3A%22item%22%2C%22x_hestia_subsource%22%3A%22default%22%2C%22x_mt%22%3A0%2C%22x_src%22%3A%2242296%22%2C%22x_pos%22%3A1%2C%22wh_pid%22%3A-1%2C%22x_pvid%22%3A%22d5c1705d-10ab-4219-8048-9e0d57399885%22%2C%22scm%22%3A%221007.12144.97955.42296_0_0%22%2C%22x_object_id%22%3A677298720646%7D"/>
    <hyperlink ref="H12" r:id="rId4" display="https://detail.tmall.com/item.htm?abbucket=2&amp;id=636175026159&amp;rn=6ae0918f6be1769756f32c788b407029&amp;skuId=4558147953081&amp;spm=a1z10.5-b.w4011-14789417929.80.4bb13750kkCxp8"/>
    <hyperlink ref="H19" r:id="rId5" display="https://item.taobao.com/item.htm?spm=a21n57.1.0.0.64344cb0wqXeRg&amp;id=543869071346&amp;ns=1&amp;abbucket=16#detail" tooltip="https://item.taobao.com/item.htm?spm=a21n57.1.0.0.64344cb0wqXeRg&amp;id=543869071346&amp;ns=1&amp;abbucket=16#detail"/>
    <hyperlink ref="H20" r:id="rId2" display="https://item.taobao.com/item.htm?spm=a21n57.1.0.0.4728523cRTpOEF&amp;id=677904422669&amp;ns=1&amp;abbucket=16#detail" tooltip="https://item.taobao.com/item.htm?spm=a21n57.1.0.0.4728523cRTpOEF&amp;id=677904422669&amp;ns=1&amp;abbucket=16#detail"/>
    <hyperlink ref="H21" r:id="rId3" display="https://item.taobao.com/item.htm?spm=2013.1.0.0.eb0a33f4qq9xh8&amp;id=677298720646&amp;scm=1007.12144.97955.42296_0_0&amp;pvid=d5c1705d-10ab-4219-8048-9e0d57399885&amp;utparam=%7B%22x_hestia_source%22%3A%2242296%22%2C%22x_object_type%22%3A%22item%22%2C%22x_hestia_subsource%22%3A%22default%22%2C%22x_mt%22%3A0%2C%22x_src%22%3A%2242296%22%2C%22x_pos%22%3A1%2C%22wh_pid%22%3A-1%2C%22x_pvid%22%3A%22d5c1705d-10ab-4219-8048-9e0d57399885%22%2C%22scm%22%3A%221007.12144.97955.42296_0_0%22%2C%22x_object_id%22%3A677298720646%7D"/>
    <hyperlink ref="H22" r:id="rId4" display="https://detail.tmall.com/item.htm?abbucket=2&amp;id=636175026159&amp;rn=6ae0918f6be1769756f32c788b407029&amp;skuId=4558147953081&amp;spm=a1z10.5-b.w4011-14789417929.80.4bb13750kkCxp8"/>
    <hyperlink ref="H30" r:id="rId2" display="https://item.taobao.com/item.htm?spm=a21n57.1.0.0.4728523cRTpOEF&amp;id=677904422669&amp;ns=1&amp;abbucket=16#detail" tooltip="https://item.taobao.com/item.htm?spm=a21n57.1.0.0.4728523cRTpOEF&amp;id=677904422669&amp;ns=1&amp;abbucket=16#detail"/>
    <hyperlink ref="H31" r:id="rId3" display="https://item.taobao.com/item.htm?spm=2013.1.0.0.eb0a33f4qq9xh8&amp;id=677298720646&amp;scm=1007.12144.97955.42296_0_0&amp;pvid=d5c1705d-10ab-4219-8048-9e0d57399885&amp;utparam=%7B%22x_hestia_source%22%3A%2242296%22%2C%22x_object_type%22%3A%22item%22%2C%22x_hestia_subsource%22%3A%22default%22%2C%22x_mt%22%3A0%2C%22x_src%22%3A%2242296%22%2C%22x_pos%22%3A1%2C%22wh_pid%22%3A-1%2C%22x_pvid%22%3A%22d5c1705d-10ab-4219-8048-9e0d57399885%22%2C%22scm%22%3A%221007.12144.97955.42296_0_0%22%2C%22x_object_id%22%3A677298720646%7D"/>
    <hyperlink ref="H32" r:id="rId4" display="https://detail.tmall.com/item.htm?abbucket=2&amp;id=636175026159&amp;rn=6ae0918f6be1769756f32c788b407029&amp;skuId=4558147953081&amp;spm=a1z10.5-b.w4011-14789417929.80.4bb13750kkCxp8"/>
    <hyperlink ref="H37" r:id="rId2" display="https://item.taobao.com/item.htm?spm=a21n57.1.0.0.4728523cRTpOEF&amp;id=677904422669&amp;ns=1&amp;abbucket=16#detail" tooltip="https://item.taobao.com/item.htm?spm=a21n57.1.0.0.4728523cRTpOEF&amp;id=677904422669&amp;ns=1&amp;abbucket=16#detail"/>
    <hyperlink ref="H38" r:id="rId3" display="https://item.taobao.com/item.htm?spm=2013.1.0.0.eb0a33f4qq9xh8&amp;id=677298720646&amp;scm=1007.12144.97955.42296_0_0&amp;pvid=d5c1705d-10ab-4219-8048-9e0d57399885&amp;utparam=%7B%22x_hestia_source%22%3A%2242296%22%2C%22x_object_type%22%3A%22item%22%2C%22x_hestia_subsource%22%3A%22default%22%2C%22x_mt%22%3A0%2C%22x_src%22%3A%2242296%22%2C%22x_pos%22%3A1%2C%22wh_pid%22%3A-1%2C%22x_pvid%22%3A%22d5c1705d-10ab-4219-8048-9e0d57399885%22%2C%22scm%22%3A%221007.12144.97955.42296_0_0%22%2C%22x_object_id%22%3A677298720646%7D"/>
    <hyperlink ref="H39" r:id="rId4" display="https://detail.tmall.com/item.htm?abbucket=2&amp;id=636175026159&amp;rn=6ae0918f6be1769756f32c788b407029&amp;skuId=4558147953081&amp;spm=a1z10.5-b.w4011-14789417929.80.4bb13750kkCxp8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Sheet1 (2)</vt:lpstr>
      <vt:lpstr>Sheet1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2023-10-08T12:23:00Z</dcterms:created>
  <dcterms:modified xsi:type="dcterms:W3CDTF">2023-11-19T08:08:51Z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AABDBF1289834DAEAEDC929D138F42CA_11</vt:lpwstr>
  </property>
  <property fmtid="{D5CDD505-2E9C-101B-9397-08002B2CF9AE}" pid="3" name="KSOProductBuildVer">
    <vt:lpwstr>2052-12.1.0.15712</vt:lpwstr>
  </property>
</Properties>
</file>